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3" sheetId="1" r:id="rId1"/>
    <sheet name="7" sheetId="2" r:id="rId2"/>
    <sheet name="5" sheetId="3" r:id="rId3"/>
    <sheet name="6" sheetId="4" r:id="rId4"/>
  </sheets>
  <definedNames>
    <definedName name="_xlnm.Print_Area" localSheetId="1">'7'!$A$1:$L$16</definedName>
  </definedNames>
  <calcPr fullCalcOnLoad="1"/>
</workbook>
</file>

<file path=xl/sharedStrings.xml><?xml version="1.0" encoding="utf-8"?>
<sst xmlns="http://schemas.openxmlformats.org/spreadsheetml/2006/main" count="158" uniqueCount="158">
  <si>
    <t>Załącznik Nr 3</t>
  </si>
  <si>
    <t xml:space="preserve">PRZYCHODY I ROZCHODY </t>
  </si>
  <si>
    <t>do Uchwały Nr X / 66 / 05</t>
  </si>
  <si>
    <t>BUDŻETU</t>
  </si>
  <si>
    <t>Rady Gminy Nowa Słupia</t>
  </si>
  <si>
    <t>z dnia 30 grudnia 2005r.</t>
  </si>
  <si>
    <t>Lp.</t>
  </si>
  <si>
    <t>Przychody</t>
  </si>
  <si>
    <t>Kwota</t>
  </si>
  <si>
    <t>1.</t>
  </si>
  <si>
    <t>Nadwyżka z lat ubiegłych (§ 957)</t>
  </si>
  <si>
    <t>2.</t>
  </si>
  <si>
    <r>
      <rPr>
        <sz val="12"/>
        <rFont val="Times New Roman CE"/>
        <family val="0"/>
      </rPr>
      <t>Przychody ze sprzedaży papierów wartościowych wyemitowanych przez j.s.t. (§ 911, § 931)</t>
    </r>
  </si>
  <si>
    <t>3.</t>
  </si>
  <si>
    <t>Przychody z zaciągniętych pożyczek i kredytów (§ 952, 903)</t>
  </si>
  <si>
    <t>z tego:</t>
  </si>
  <si>
    <t>a)</t>
  </si>
  <si>
    <r>
      <rPr>
        <b/>
        <i/>
        <sz val="12"/>
        <rFont val="Times New Roman CE"/>
        <family val="0"/>
      </rPr>
      <t>na prefinansowanie programów i projektów finansowanych z udziałem środków z budżetu UE, otrzymane z budżetu państwa (§ 903)</t>
    </r>
  </si>
  <si>
    <t>b)</t>
  </si>
  <si>
    <t>na realizację programów i projektów finansowanych z udziałem środków z budżetu UE, otrzymane z innych źródeł (§ 903)</t>
  </si>
  <si>
    <t>4.</t>
  </si>
  <si>
    <t>Przychody ze spłat pożyczek i kredytów udzielonych z budżetu (§ 951)</t>
  </si>
  <si>
    <t>5.</t>
  </si>
  <si>
    <r>
      <rPr>
        <sz val="12"/>
        <rFont val="Times New Roman CE"/>
        <family val="0"/>
      </rPr>
      <t>Przychody z prywatyzacji majątku j.s.t. (pośredniej - § 941, bezpośredniej - § 942)</t>
    </r>
  </si>
  <si>
    <t>6.</t>
  </si>
  <si>
    <r>
      <rPr>
        <sz val="12"/>
        <rFont val="Times New Roman CE"/>
        <family val="0"/>
      </rPr>
      <t>Wolne środki jako nadwyżka środków pieniężnych na rachunku bieżącym budżetu j.s.t. wynikająca z rozliczeń kredytów i pożyczek z lat ubiegłych      (§ 955)</t>
    </r>
  </si>
  <si>
    <t>Razem przychody</t>
  </si>
  <si>
    <t>Rozchody</t>
  </si>
  <si>
    <t>1.</t>
  </si>
  <si>
    <t>Spłaty kredytów i pożyczek długoterminowych (§ 992, 963)</t>
  </si>
  <si>
    <t>1950068</t>
  </si>
  <si>
    <t>z tego:</t>
  </si>
  <si>
    <t>a)</t>
  </si>
  <si>
    <r>
      <rPr>
        <b/>
        <i/>
        <sz val="12"/>
        <rFont val="Times New Roman CE"/>
        <family val="0"/>
      </rPr>
      <t>na prefinansowanie programów i projektów finansowanych z udziałem środków z budżetu UE, otrzymane z budżetu państwa (§ 963)</t>
    </r>
  </si>
  <si>
    <t>b)</t>
  </si>
  <si>
    <t>na realizację programów i projektów finansowanych z udziałem środków z budżetu UE, otrzymane z innych źródeł (§ 963)</t>
  </si>
  <si>
    <t>821220</t>
  </si>
  <si>
    <t>2.</t>
  </si>
  <si>
    <t>Wykup papierów wartościowych (§ 971, § 982)</t>
  </si>
  <si>
    <t>3.</t>
  </si>
  <si>
    <t>Udzielone z budżetu pożyczki i kredyty (991)</t>
  </si>
  <si>
    <t>4.</t>
  </si>
  <si>
    <t>Lokaty (§ 994)</t>
  </si>
  <si>
    <t>Razem rozchody</t>
  </si>
  <si>
    <t>Załącznik Nr 7</t>
  </si>
  <si>
    <t>Do Uchwały Nr  X / 66 / 05</t>
  </si>
  <si>
    <t>Rady Gminy Nowa Słupia</t>
  </si>
  <si>
    <t>z dnia 30 grudnia 2005r.</t>
  </si>
  <si>
    <t>Plan przychodów i wydatków zakładów budżetowych</t>
  </si>
  <si>
    <t>w zł</t>
  </si>
  <si>
    <t>Lp.</t>
  </si>
  <si>
    <t>Nazwa zakładu budżetowego</t>
  </si>
  <si>
    <t>Dział rozdział</t>
  </si>
  <si>
    <r>
      <rPr>
        <sz val="10"/>
        <rFont val="Times New Roman CE"/>
        <family val="0"/>
      </rPr>
      <t>Stan środków obrotowych na 1.01.2005 r.</t>
    </r>
  </si>
  <si>
    <t>Przychody</t>
  </si>
  <si>
    <t>dotacje z budżetu</t>
  </si>
  <si>
    <t>Wydatki</t>
  </si>
  <si>
    <t>w tym</t>
  </si>
  <si>
    <r>
      <rPr>
        <sz val="10"/>
        <rFont val="Times New Roman CE"/>
        <family val="0"/>
      </rPr>
      <t>stan środków obrotowych na 31.12.2005 r.</t>
    </r>
  </si>
  <si>
    <t>przedmiotowa</t>
  </si>
  <si>
    <t>celowa na inwestycje</t>
  </si>
  <si>
    <t>wydatki na wynagrodzenia i składniki naliczane od wynagrodzeń</t>
  </si>
  <si>
    <t>wydatki inwestycyjne</t>
  </si>
  <si>
    <t>wpłata do budżetu</t>
  </si>
  <si>
    <t>1.</t>
  </si>
  <si>
    <t>Zakład Gospodarki Komunalnej</t>
  </si>
  <si>
    <t>700/70004</t>
  </si>
  <si>
    <t>Razem:</t>
  </si>
  <si>
    <t>2.</t>
  </si>
  <si>
    <t>Przedszkole</t>
  </si>
  <si>
    <t>801/80104</t>
  </si>
  <si>
    <t>Razem:</t>
  </si>
  <si>
    <t>OGÓŁEM</t>
  </si>
  <si>
    <t>Załącznik Nr 5</t>
  </si>
  <si>
    <t>do uchwały Nr  X / 66 /05</t>
  </si>
  <si>
    <t>Rady Gminy Nowa Słupia</t>
  </si>
  <si>
    <r>
      <rPr>
        <sz val="12"/>
        <rFont val="Times New Roman CE"/>
        <family val="0"/>
      </rPr>
      <t>z dnia  30 grudnia 2005 r.</t>
    </r>
  </si>
  <si>
    <t>Plan przychodów i wydatków z rachunku dochodów własnych jednostek</t>
  </si>
  <si>
    <t>w zł</t>
  </si>
  <si>
    <t>Lp.</t>
  </si>
  <si>
    <t>Dział rozdział</t>
  </si>
  <si>
    <t>Nazwa środka</t>
  </si>
  <si>
    <t>Stan na początek roku</t>
  </si>
  <si>
    <t>Kwota przychodów</t>
  </si>
  <si>
    <t>Kwota wydatków</t>
  </si>
  <si>
    <t>Stan na koniec roku</t>
  </si>
  <si>
    <t>801/80101</t>
  </si>
  <si>
    <t>SP Nowa Słupia</t>
  </si>
  <si>
    <t>801/80101</t>
  </si>
  <si>
    <r>
      <rPr>
        <sz val="12"/>
        <rFont val="Times New Roman CE"/>
        <family val="0"/>
      </rPr>
      <t>SP Rudki</t>
    </r>
  </si>
  <si>
    <t>801/80101</t>
  </si>
  <si>
    <r>
      <rPr>
        <sz val="12"/>
        <rFont val="Times New Roman CE"/>
        <family val="0"/>
      </rPr>
      <t>SP Pokrzywianka</t>
    </r>
  </si>
  <si>
    <t>801/80101</t>
  </si>
  <si>
    <t>SP Stara Słupia</t>
  </si>
  <si>
    <t>801/80101</t>
  </si>
  <si>
    <t>SP Jeleniów</t>
  </si>
  <si>
    <t>801/80101</t>
  </si>
  <si>
    <r>
      <rPr>
        <sz val="12"/>
        <rFont val="Times New Roman CE"/>
        <family val="0"/>
      </rPr>
      <t>SP Mirocice</t>
    </r>
  </si>
  <si>
    <t>801/80101</t>
  </si>
  <si>
    <t>SP Jeziorko</t>
  </si>
  <si>
    <t>801/80110</t>
  </si>
  <si>
    <t>Gimnazjum Nowa Słupia</t>
  </si>
  <si>
    <t>801/80110</t>
  </si>
  <si>
    <r>
      <rPr>
        <sz val="12"/>
        <rFont val="Times New Roman CE"/>
        <family val="0"/>
      </rPr>
      <t>Gimnazjum Rudki</t>
    </r>
  </si>
  <si>
    <t>Razem</t>
  </si>
  <si>
    <t xml:space="preserve">       Załącznik Nr 6</t>
  </si>
  <si>
    <t xml:space="preserve">       do Uchwały Nr  X  / 66 / 05</t>
  </si>
  <si>
    <t xml:space="preserve">       Rady Gminy Nowa Słupia</t>
  </si>
  <si>
    <t xml:space="preserve">       z dnia 30 grudnia 2005r. </t>
  </si>
  <si>
    <t>Wykaz dotacji udzielanych z budżetu w 2005 roku</t>
  </si>
  <si>
    <t>Lp.</t>
  </si>
  <si>
    <t>Dział rozdział</t>
  </si>
  <si>
    <t>Podmiot otrzymujący</t>
  </si>
  <si>
    <t>Kwota dotacji</t>
  </si>
  <si>
    <t>Przeznaczenie dotacji (cel publiczny)</t>
  </si>
  <si>
    <t>700/70004</t>
  </si>
  <si>
    <t xml:space="preserve">Zakład Gospodarki Mieszkaniowej i Komunalnej </t>
  </si>
  <si>
    <r>
      <rPr>
        <sz val="12"/>
        <rFont val="Times New Roman"/>
        <family val="0"/>
      </rPr>
      <t>Dopłata do ceny 1m</t>
    </r>
    <r>
      <rPr>
        <sz val="12"/>
        <rFont val="Arial"/>
        <family val="0"/>
      </rPr>
      <t>³</t>
    </r>
    <r>
      <rPr>
        <sz val="12"/>
        <rFont val="Times New Roman"/>
        <family val="0"/>
      </rPr>
      <t xml:space="preserve"> wody i ścieków</t>
    </r>
  </si>
  <si>
    <t>Dotacja przedmiotowa</t>
  </si>
  <si>
    <t>801/80101</t>
  </si>
  <si>
    <r>
      <rPr>
        <sz val="12"/>
        <rFont val="Times New Roman"/>
        <family val="0"/>
      </rPr>
      <t>Stowarzyszenie Na Rzecz Ekorozwoju Wsi Paprocice</t>
    </r>
  </si>
  <si>
    <t>Zgodnie z ustawą o systemie oświaty</t>
  </si>
  <si>
    <t>801/80104</t>
  </si>
  <si>
    <t xml:space="preserve">Przedszkole </t>
  </si>
  <si>
    <t>Dotacja przedmiotowa</t>
  </si>
  <si>
    <t>851/85154</t>
  </si>
  <si>
    <r>
      <rPr>
        <sz val="12"/>
        <rFont val="Times New Roman"/>
        <family val="0"/>
      </rPr>
      <t>Jeleniowski Uczniowski Klub Sportowy przy SP Jeleniów</t>
    </r>
  </si>
  <si>
    <t>Realizacja zadań z zakresu profilaktyki skierowanej do dzieci i młodzieży</t>
  </si>
  <si>
    <t>851/85154</t>
  </si>
  <si>
    <t>Uczniowski Klub Sportowy „Stara Słupia”</t>
  </si>
  <si>
    <t>Realizacja zadań z zakresu profilaktyki skierowanej do dzieci i młodzieży</t>
  </si>
  <si>
    <t>851/85154</t>
  </si>
  <si>
    <r>
      <rPr>
        <sz val="12"/>
        <rFont val="Times New Roman"/>
        <family val="0"/>
      </rPr>
      <t>Gminny Klub Sportowy w Rudkach</t>
    </r>
  </si>
  <si>
    <t>Realizacja zadań z zakresu profilaktyki skierowanej do dzieci i młodzieży</t>
  </si>
  <si>
    <t>921/92109</t>
  </si>
  <si>
    <t xml:space="preserve">Gminny Ośrodek Kultury </t>
  </si>
  <si>
    <t>Zgodnie z ustawą o organizowaniu i prowadzeniu działalności kulturalnej</t>
  </si>
  <si>
    <t>Dofinansowanie Dymarek Św</t>
  </si>
  <si>
    <t>921/92116</t>
  </si>
  <si>
    <t>Biblioteki</t>
  </si>
  <si>
    <t>Zgodnie z ustawą o organizowaniu i prowadzeniu działalności kulturalnej</t>
  </si>
  <si>
    <t>Upowszechnianie czytelnictwa</t>
  </si>
  <si>
    <t>921/92195</t>
  </si>
  <si>
    <t>Polski Związek Emerytów, Rencistów i Inwalidów</t>
  </si>
  <si>
    <t>Realizacja zadań w zakresie upowszechniania kultury i ochrony dziedzictwa narodowego</t>
  </si>
  <si>
    <t>921/92195</t>
  </si>
  <si>
    <t>Towarzystwo Przyjaciół Nowej Słupi</t>
  </si>
  <si>
    <t>Realizacja zadań w zakresie upowszechniania kultury i ochrony dziedzictwa narodowego</t>
  </si>
  <si>
    <t>926/92605</t>
  </si>
  <si>
    <r>
      <rPr>
        <sz val="12"/>
        <rFont val="Times New Roman"/>
        <family val="0"/>
      </rPr>
      <t>Gminny Klub Sportowy w Rudkach</t>
    </r>
  </si>
  <si>
    <t>Zadania w zakresie kultury fizycznej i sportu</t>
  </si>
  <si>
    <t>926/92695</t>
  </si>
  <si>
    <r>
      <rPr>
        <sz val="12"/>
        <rFont val="Times New Roman"/>
        <family val="0"/>
      </rPr>
      <t>Jeleniowski Uczniowski Klub Sportowy przy SP Jeleniów</t>
    </r>
  </si>
  <si>
    <t>Rozwój sportu szkolnego</t>
  </si>
  <si>
    <t>926/92695</t>
  </si>
  <si>
    <t>Uczniowski Klub Sportowy „Stara Słupia”</t>
  </si>
  <si>
    <t>Rozwój sportu szkolnego</t>
  </si>
  <si>
    <t>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</si>
</sst>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  &quot;;\-#,##0&quot;   &quot;"/>
  </numFmts>
  <fonts count="14">
    <font>
      <sz val="10"/>
      <name val="Arial CE"/>
      <family val="0"/>
    </font>
    <font>
      <sz val="10"/>
      <name val="Arial"/>
      <family val="2"/>
    </font>
    <font>
      <sz val="12"/>
      <name val="Times New Roman CE"/>
      <family val="0"/>
    </font>
    <font>
      <sz val="13"/>
      <name val="Times New Roman CE"/>
      <family val="0"/>
    </font>
    <font>
      <sz val="10"/>
      <name val="Times New Roman CE"/>
      <family val="0"/>
    </font>
    <font>
      <sz val="8"/>
      <name val="Times New Roman CE"/>
      <family val="0"/>
    </font>
    <font>
      <b/>
      <sz val="12"/>
      <name val="Times New Roman CE"/>
      <family val="0"/>
    </font>
    <font>
      <b/>
      <i/>
      <sz val="12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b/>
      <sz val="10"/>
      <name val="Arial CE"/>
      <family val="0"/>
    </font>
    <font>
      <sz val="12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right" vertical="top"/>
    </xf>
    <xf numFmtId="49" fontId="7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3" fontId="2" fillId="0" borderId="6" xfId="0" applyNumberFormat="1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0" fontId="7" fillId="0" borderId="5" xfId="0" applyFont="1" applyBorder="1" applyAlignment="1">
      <alignment horizontal="right" vertical="top"/>
    </xf>
    <xf numFmtId="164" fontId="7" fillId="0" borderId="6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 vertical="top"/>
    </xf>
    <xf numFmtId="3" fontId="7" fillId="0" borderId="7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wrapText="1"/>
    </xf>
    <xf numFmtId="3" fontId="4" fillId="0" borderId="4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7" fillId="0" borderId="11" xfId="0" applyFont="1" applyBorder="1" applyAlignment="1">
      <alignment horizontal="justify"/>
    </xf>
    <xf numFmtId="0" fontId="2" fillId="0" borderId="12" xfId="0" applyFont="1" applyBorder="1" applyAlignment="1">
      <alignment horizontal="justify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G25" sqref="G25"/>
    </sheetView>
  </sheetViews>
  <sheetFormatPr defaultColWidth="9.00390625" defaultRowHeight="12.75"/>
  <cols>
    <col min="1" max="1" width="3.875" style="1" customWidth="1"/>
    <col min="2" max="2" width="10.75390625" style="1" customWidth="1"/>
    <col min="3" max="3" width="16.625" style="1" customWidth="1"/>
    <col min="4" max="4" width="10.75390625" style="1" customWidth="1"/>
    <col min="5" max="5" width="7.00390625" style="1" customWidth="1"/>
    <col min="6" max="6" width="21.625" style="1" customWidth="1"/>
    <col min="7" max="7" width="19.125" style="1" customWidth="1"/>
    <col min="8" max="16384" width="9.00390625" style="1" customWidth="1"/>
  </cols>
  <sheetData>
    <row r="1" ht="15.75">
      <c r="F1" s="1" t="s">
        <v>0</v>
      </c>
    </row>
    <row r="2" spans="2:6" ht="16.5">
      <c r="B2" s="9" t="s">
        <v>1</v>
      </c>
      <c r="F2" s="1" t="s">
        <v>2</v>
      </c>
    </row>
    <row r="3" spans="3:6" ht="15.75">
      <c r="C3" s="1" t="s">
        <v>3</v>
      </c>
      <c r="F3" s="1" t="s">
        <v>4</v>
      </c>
    </row>
    <row r="4" ht="15.75">
      <c r="F4" s="1" t="s">
        <v>5</v>
      </c>
    </row>
    <row r="6" spans="1:7" s="12" customFormat="1" ht="30.75" customHeight="1">
      <c r="A6" s="10" t="s">
        <v>6</v>
      </c>
      <c r="B6" s="52" t="s">
        <v>7</v>
      </c>
      <c r="C6" s="52"/>
      <c r="D6" s="52"/>
      <c r="E6" s="52"/>
      <c r="F6" s="52"/>
      <c r="G6" s="11" t="s">
        <v>8</v>
      </c>
    </row>
    <row r="7" spans="1:7" ht="15.75" customHeight="1">
      <c r="A7" s="13" t="s">
        <v>9</v>
      </c>
      <c r="B7" s="53" t="s">
        <v>10</v>
      </c>
      <c r="C7" s="53"/>
      <c r="D7" s="53"/>
      <c r="E7" s="53"/>
      <c r="F7" s="53"/>
      <c r="G7" s="14"/>
    </row>
    <row r="8" spans="1:7" ht="27.75" customHeight="1">
      <c r="A8" s="15" t="s">
        <v>11</v>
      </c>
      <c r="B8" s="54" t="s">
        <v>12</v>
      </c>
      <c r="C8" s="54"/>
      <c r="D8" s="54"/>
      <c r="E8" s="54"/>
      <c r="F8" s="54"/>
      <c r="G8" s="16"/>
    </row>
    <row r="9" spans="1:7" ht="15.75">
      <c r="A9" s="15" t="s">
        <v>13</v>
      </c>
      <c r="B9" s="54" t="s">
        <v>14</v>
      </c>
      <c r="C9" s="54"/>
      <c r="D9" s="54"/>
      <c r="E9" s="54"/>
      <c r="F9" s="54"/>
      <c r="G9" s="17">
        <v>3296455</v>
      </c>
    </row>
    <row r="10" spans="1:7" ht="15.75">
      <c r="A10" s="15"/>
      <c r="B10" s="54" t="s">
        <v>15</v>
      </c>
      <c r="C10" s="54"/>
      <c r="D10" s="54"/>
      <c r="E10" s="54"/>
      <c r="F10" s="54"/>
      <c r="G10" s="17"/>
    </row>
    <row r="11" spans="1:7" ht="29.25" customHeight="1">
      <c r="A11" s="18" t="s">
        <v>16</v>
      </c>
      <c r="B11" s="55" t="s">
        <v>17</v>
      </c>
      <c r="C11" s="55"/>
      <c r="D11" s="55"/>
      <c r="E11" s="55"/>
      <c r="F11" s="55"/>
      <c r="G11" s="17"/>
    </row>
    <row r="12" spans="1:7" ht="30.75" customHeight="1">
      <c r="A12" s="18" t="s">
        <v>18</v>
      </c>
      <c r="B12" s="55" t="s">
        <v>19</v>
      </c>
      <c r="C12" s="55"/>
      <c r="D12" s="55"/>
      <c r="E12" s="55"/>
      <c r="F12" s="55"/>
      <c r="G12" s="19">
        <v>310881</v>
      </c>
    </row>
    <row r="13" spans="1:7" ht="15" customHeight="1">
      <c r="A13" s="15" t="s">
        <v>20</v>
      </c>
      <c r="B13" s="54" t="s">
        <v>21</v>
      </c>
      <c r="C13" s="54"/>
      <c r="D13" s="54"/>
      <c r="E13" s="54"/>
      <c r="F13" s="54"/>
      <c r="G13" s="16"/>
    </row>
    <row r="14" spans="1:7" ht="30.75" customHeight="1">
      <c r="A14" s="15" t="s">
        <v>22</v>
      </c>
      <c r="B14" s="54" t="s">
        <v>23</v>
      </c>
      <c r="C14" s="54"/>
      <c r="D14" s="54"/>
      <c r="E14" s="54"/>
      <c r="F14" s="54"/>
      <c r="G14" s="16"/>
    </row>
    <row r="15" spans="1:7" ht="46.5" customHeight="1">
      <c r="A15" s="15" t="s">
        <v>24</v>
      </c>
      <c r="B15" s="56" t="s">
        <v>25</v>
      </c>
      <c r="C15" s="56"/>
      <c r="D15" s="56"/>
      <c r="E15" s="56"/>
      <c r="F15" s="56"/>
      <c r="G15" s="20">
        <v>164408</v>
      </c>
    </row>
    <row r="16" spans="1:7" s="23" customFormat="1" ht="30.75" customHeight="1">
      <c r="A16" s="21"/>
      <c r="B16" s="57" t="s">
        <v>26</v>
      </c>
      <c r="C16" s="57"/>
      <c r="D16" s="57"/>
      <c r="E16" s="57"/>
      <c r="F16" s="57"/>
      <c r="G16" s="22">
        <v>3460863</v>
      </c>
    </row>
    <row r="17" spans="1:7" s="23" customFormat="1" ht="30.75" customHeight="1">
      <c r="A17" s="21"/>
      <c r="B17" s="52" t="s">
        <v>27</v>
      </c>
      <c r="C17" s="52"/>
      <c r="D17" s="52"/>
      <c r="E17" s="52"/>
      <c r="F17" s="52"/>
      <c r="G17" s="24"/>
    </row>
    <row r="18" spans="1:7" ht="15.75">
      <c r="A18" s="13" t="s">
        <v>28</v>
      </c>
      <c r="B18" s="58" t="s">
        <v>29</v>
      </c>
      <c r="C18" s="58"/>
      <c r="D18" s="58"/>
      <c r="E18" s="58"/>
      <c r="F18" s="58"/>
      <c r="G18" s="25" t="s">
        <v>30</v>
      </c>
    </row>
    <row r="19" spans="1:7" ht="15.75">
      <c r="A19" s="15"/>
      <c r="B19" s="59" t="s">
        <v>31</v>
      </c>
      <c r="C19" s="59"/>
      <c r="D19" s="59"/>
      <c r="E19" s="59"/>
      <c r="F19" s="59"/>
      <c r="G19" s="17"/>
    </row>
    <row r="20" spans="1:7" ht="30" customHeight="1">
      <c r="A20" s="18" t="s">
        <v>32</v>
      </c>
      <c r="B20" s="55" t="s">
        <v>33</v>
      </c>
      <c r="C20" s="55"/>
      <c r="D20" s="55"/>
      <c r="E20" s="55"/>
      <c r="F20" s="55"/>
      <c r="G20" s="17"/>
    </row>
    <row r="21" spans="1:7" ht="29.25" customHeight="1">
      <c r="A21" s="18" t="s">
        <v>34</v>
      </c>
      <c r="B21" s="55" t="s">
        <v>35</v>
      </c>
      <c r="C21" s="55"/>
      <c r="D21" s="55"/>
      <c r="E21" s="55"/>
      <c r="F21" s="55"/>
      <c r="G21" s="19" t="s">
        <v>36</v>
      </c>
    </row>
    <row r="22" spans="1:7" ht="15.75">
      <c r="A22" s="15" t="s">
        <v>37</v>
      </c>
      <c r="B22" s="59" t="s">
        <v>38</v>
      </c>
      <c r="C22" s="59"/>
      <c r="D22" s="59"/>
      <c r="E22" s="59"/>
      <c r="F22" s="59"/>
      <c r="G22" s="16"/>
    </row>
    <row r="23" spans="1:7" ht="15.75">
      <c r="A23" s="15" t="s">
        <v>39</v>
      </c>
      <c r="B23" s="59" t="s">
        <v>40</v>
      </c>
      <c r="C23" s="59"/>
      <c r="D23" s="59"/>
      <c r="E23" s="59"/>
      <c r="F23" s="59"/>
      <c r="G23" s="16"/>
    </row>
    <row r="24" spans="1:7" ht="15.75">
      <c r="A24" s="26" t="s">
        <v>41</v>
      </c>
      <c r="B24" s="60" t="s">
        <v>42</v>
      </c>
      <c r="C24" s="60"/>
      <c r="D24" s="60"/>
      <c r="E24" s="60"/>
      <c r="F24" s="60"/>
      <c r="G24" s="27">
        <v>1285398</v>
      </c>
    </row>
    <row r="25" spans="1:7" s="23" customFormat="1" ht="30.75" customHeight="1">
      <c r="A25" s="21"/>
      <c r="B25" s="61" t="s">
        <v>43</v>
      </c>
      <c r="C25" s="61"/>
      <c r="D25" s="61"/>
      <c r="E25" s="61"/>
      <c r="F25" s="61"/>
      <c r="G25" s="22">
        <v>3235466</v>
      </c>
    </row>
  </sheetData>
  <mergeCells count="20">
    <mergeCell ref="B22:F22"/>
    <mergeCell ref="B23:F23"/>
    <mergeCell ref="B24:F24"/>
    <mergeCell ref="B25:F25"/>
    <mergeCell ref="B18:F18"/>
    <mergeCell ref="B19:F19"/>
    <mergeCell ref="B20:F20"/>
    <mergeCell ref="B21:F21"/>
    <mergeCell ref="B14:F14"/>
    <mergeCell ref="B15:F15"/>
    <mergeCell ref="B16:F16"/>
    <mergeCell ref="B17:F17"/>
    <mergeCell ref="B10:F10"/>
    <mergeCell ref="B11:F11"/>
    <mergeCell ref="B12:F12"/>
    <mergeCell ref="B13:F13"/>
    <mergeCell ref="B6:F6"/>
    <mergeCell ref="B7:F7"/>
    <mergeCell ref="B8:F8"/>
    <mergeCell ref="B9:F9"/>
  </mergeCells>
  <printOptions/>
  <pageMargins left="0.7875" right="0.7097222222222223" top="0.40972222222222227" bottom="0.7875" header="0.40972222222222227" footer="0.5118055555555556"/>
  <pageSetup fitToHeight="0" horizontalDpi="300" verticalDpi="300" orientation="portrait" paperSize="9" scale="93"/>
  <headerFooter alignWithMargins="0">
    <oddFooter>&amp;C&amp;10strona 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B25" sqref="B25"/>
    </sheetView>
  </sheetViews>
  <sheetFormatPr defaultColWidth="9.00390625" defaultRowHeight="12.75"/>
  <cols>
    <col min="1" max="1" width="4.375" style="1" customWidth="1"/>
    <col min="2" max="2" width="16.875" style="1" customWidth="1"/>
    <col min="3" max="3" width="8.875" style="1" customWidth="1"/>
    <col min="4" max="4" width="13.375" style="1" customWidth="1"/>
    <col min="5" max="5" width="10.125" style="1" customWidth="1"/>
    <col min="6" max="6" width="13.00390625" style="1" customWidth="1"/>
    <col min="7" max="7" width="13.75390625" style="1" customWidth="1"/>
    <col min="8" max="8" width="10.75390625" style="1" customWidth="1"/>
    <col min="9" max="9" width="15.25390625" style="1" customWidth="1"/>
    <col min="10" max="10" width="13.125" style="1" customWidth="1"/>
    <col min="11" max="11" width="10.25390625" style="1" customWidth="1"/>
    <col min="12" max="12" width="12.75390625" style="1" customWidth="1"/>
    <col min="13" max="16384" width="9.00390625" style="1" customWidth="1"/>
  </cols>
  <sheetData>
    <row r="1" ht="15.75">
      <c r="J1" s="29" t="s">
        <v>44</v>
      </c>
    </row>
    <row r="2" ht="15.75">
      <c r="J2" s="29" t="s">
        <v>45</v>
      </c>
    </row>
    <row r="3" spans="7:10" ht="15.75">
      <c r="G3" s="5"/>
      <c r="J3" s="29" t="s">
        <v>46</v>
      </c>
    </row>
    <row r="4" ht="15.75">
      <c r="J4" s="29" t="s">
        <v>47</v>
      </c>
    </row>
    <row r="6" spans="1:12" ht="15.75" customHeight="1">
      <c r="A6" s="51" t="s">
        <v>48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8" spans="11:12" ht="15.75">
      <c r="K8" s="6"/>
      <c r="L8" s="6" t="s">
        <v>49</v>
      </c>
    </row>
    <row r="9" spans="1:12" s="30" customFormat="1" ht="16.5" customHeight="1">
      <c r="A9" s="62" t="s">
        <v>50</v>
      </c>
      <c r="B9" s="62" t="s">
        <v>51</v>
      </c>
      <c r="C9" s="62" t="s">
        <v>52</v>
      </c>
      <c r="D9" s="62" t="s">
        <v>53</v>
      </c>
      <c r="E9" s="62" t="s">
        <v>54</v>
      </c>
      <c r="F9" s="62" t="s">
        <v>55</v>
      </c>
      <c r="G9" s="62"/>
      <c r="H9" s="62" t="s">
        <v>56</v>
      </c>
      <c r="I9" s="62" t="s">
        <v>57</v>
      </c>
      <c r="J9" s="62"/>
      <c r="K9" s="62"/>
      <c r="L9" s="62" t="s">
        <v>58</v>
      </c>
    </row>
    <row r="10" spans="1:12" s="7" customFormat="1" ht="51">
      <c r="A10" s="62"/>
      <c r="B10" s="62"/>
      <c r="C10" s="62"/>
      <c r="D10" s="62"/>
      <c r="E10" s="62"/>
      <c r="F10" s="28" t="s">
        <v>59</v>
      </c>
      <c r="G10" s="28" t="s">
        <v>60</v>
      </c>
      <c r="H10" s="62"/>
      <c r="I10" s="28" t="s">
        <v>61</v>
      </c>
      <c r="J10" s="28" t="s">
        <v>62</v>
      </c>
      <c r="K10" s="28" t="s">
        <v>63</v>
      </c>
      <c r="L10" s="62"/>
    </row>
    <row r="11" spans="1:12" s="2" customFormat="1" ht="11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26.25">
      <c r="A12" s="31" t="s">
        <v>64</v>
      </c>
      <c r="B12" s="32" t="s">
        <v>65</v>
      </c>
      <c r="C12" s="31" t="s">
        <v>66</v>
      </c>
      <c r="D12" s="33">
        <v>147401</v>
      </c>
      <c r="E12" s="33">
        <v>1473000</v>
      </c>
      <c r="F12" s="33">
        <v>300000</v>
      </c>
      <c r="G12" s="33"/>
      <c r="H12" s="33">
        <v>1620401</v>
      </c>
      <c r="I12" s="33">
        <v>808000</v>
      </c>
      <c r="J12" s="33"/>
      <c r="K12" s="33"/>
      <c r="L12" s="33"/>
    </row>
    <row r="13" spans="1:12" ht="15.75">
      <c r="A13" s="63" t="s">
        <v>67</v>
      </c>
      <c r="B13" s="63"/>
      <c r="C13" s="34"/>
      <c r="D13" s="35">
        <f>SUM(D12)</f>
        <v>147401</v>
      </c>
      <c r="E13" s="35">
        <f>E12</f>
        <v>1473000</v>
      </c>
      <c r="F13" s="35">
        <f>F12</f>
        <v>300000</v>
      </c>
      <c r="G13" s="35"/>
      <c r="H13" s="35">
        <f>H12</f>
        <v>1620401</v>
      </c>
      <c r="I13" s="35">
        <f>I12</f>
        <v>808000</v>
      </c>
      <c r="J13" s="36"/>
      <c r="K13" s="36"/>
      <c r="L13" s="36"/>
    </row>
    <row r="14" spans="1:12" ht="15.75">
      <c r="A14" s="31" t="s">
        <v>68</v>
      </c>
      <c r="B14" s="32" t="s">
        <v>69</v>
      </c>
      <c r="C14" s="31" t="s">
        <v>70</v>
      </c>
      <c r="D14" s="33">
        <v>1547</v>
      </c>
      <c r="E14" s="33">
        <v>154300</v>
      </c>
      <c r="F14" s="33">
        <v>101500</v>
      </c>
      <c r="G14" s="33"/>
      <c r="H14" s="33">
        <v>155847</v>
      </c>
      <c r="I14" s="33">
        <v>91464</v>
      </c>
      <c r="J14" s="33"/>
      <c r="K14" s="33"/>
      <c r="L14" s="33"/>
    </row>
    <row r="15" spans="1:12" ht="15.75">
      <c r="A15" s="63" t="s">
        <v>71</v>
      </c>
      <c r="B15" s="63"/>
      <c r="C15" s="34"/>
      <c r="D15" s="35">
        <f>D14</f>
        <v>1547</v>
      </c>
      <c r="E15" s="35">
        <v>154300</v>
      </c>
      <c r="F15" s="35">
        <f>F14</f>
        <v>101500</v>
      </c>
      <c r="G15" s="35"/>
      <c r="H15" s="35">
        <v>155847</v>
      </c>
      <c r="I15" s="35">
        <f>I14</f>
        <v>91464</v>
      </c>
      <c r="J15" s="36"/>
      <c r="K15" s="36"/>
      <c r="L15" s="36"/>
    </row>
    <row r="16" spans="1:12" ht="15.75">
      <c r="A16" s="64" t="s">
        <v>72</v>
      </c>
      <c r="B16" s="64"/>
      <c r="C16" s="64"/>
      <c r="D16" s="37">
        <f>D15+D13</f>
        <v>148948</v>
      </c>
      <c r="E16" s="37">
        <f>E15+E13</f>
        <v>1627300</v>
      </c>
      <c r="F16" s="37">
        <f>F15+F13</f>
        <v>401500</v>
      </c>
      <c r="G16" s="37"/>
      <c r="H16" s="37">
        <f>H15+H13</f>
        <v>1776248</v>
      </c>
      <c r="I16" s="37">
        <f>I15+I13</f>
        <v>899464</v>
      </c>
      <c r="J16" s="3"/>
      <c r="K16" s="3"/>
      <c r="L16" s="3"/>
    </row>
  </sheetData>
  <mergeCells count="13">
    <mergeCell ref="A13:B13"/>
    <mergeCell ref="A15:B15"/>
    <mergeCell ref="A16:C16"/>
    <mergeCell ref="A6:L6"/>
    <mergeCell ref="A9:A10"/>
    <mergeCell ref="B9:B10"/>
    <mergeCell ref="C9:C10"/>
    <mergeCell ref="D9:D10"/>
    <mergeCell ref="E9:E10"/>
    <mergeCell ref="F9:G9"/>
    <mergeCell ref="H9:H10"/>
    <mergeCell ref="I9:K9"/>
    <mergeCell ref="L9:L10"/>
  </mergeCells>
  <printOptions/>
  <pageMargins left="0.3402777777777778" right="0.3597222222222222" top="0.39375" bottom="0.7875" header="0.39375" footer="0.5118055555555556"/>
  <pageSetup fitToHeight="0" horizontalDpi="300" verticalDpi="3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G20" sqref="G20"/>
    </sheetView>
  </sheetViews>
  <sheetFormatPr defaultColWidth="9.00390625" defaultRowHeight="12.75"/>
  <cols>
    <col min="1" max="1" width="3.875" style="1" customWidth="1"/>
    <col min="2" max="2" width="11.625" style="1" customWidth="1"/>
    <col min="3" max="3" width="27.875" style="1" customWidth="1"/>
    <col min="4" max="4" width="9.625" style="1" customWidth="1"/>
    <col min="5" max="5" width="10.125" style="1" customWidth="1"/>
    <col min="6" max="7" width="9.625" style="1" customWidth="1"/>
    <col min="8" max="16384" width="9.00390625" style="1" customWidth="1"/>
  </cols>
  <sheetData>
    <row r="1" ht="15.75">
      <c r="E1" s="1" t="s">
        <v>73</v>
      </c>
    </row>
    <row r="2" spans="3:5" ht="16.5">
      <c r="C2" s="39"/>
      <c r="D2" s="39"/>
      <c r="E2" s="1" t="s">
        <v>74</v>
      </c>
    </row>
    <row r="3" ht="15.75">
      <c r="E3" s="1" t="s">
        <v>75</v>
      </c>
    </row>
    <row r="4" ht="15.75">
      <c r="E4" s="1" t="s">
        <v>76</v>
      </c>
    </row>
    <row r="6" spans="1:7" ht="15.75">
      <c r="A6" s="65" t="s">
        <v>77</v>
      </c>
      <c r="B6" s="65"/>
      <c r="C6" s="65"/>
      <c r="D6" s="65"/>
      <c r="E6" s="65"/>
      <c r="F6" s="65"/>
      <c r="G6" s="65"/>
    </row>
    <row r="8" spans="6:7" ht="15.75">
      <c r="F8" s="6"/>
      <c r="G8" s="6" t="s">
        <v>78</v>
      </c>
    </row>
    <row r="9" spans="1:7" s="40" customFormat="1" ht="38.25">
      <c r="A9" s="28" t="s">
        <v>79</v>
      </c>
      <c r="B9" s="28" t="s">
        <v>80</v>
      </c>
      <c r="C9" s="28" t="s">
        <v>81</v>
      </c>
      <c r="D9" s="28" t="s">
        <v>82</v>
      </c>
      <c r="E9" s="28" t="s">
        <v>83</v>
      </c>
      <c r="F9" s="28" t="s">
        <v>84</v>
      </c>
      <c r="G9" s="28" t="s">
        <v>85</v>
      </c>
    </row>
    <row r="10" spans="1:7" s="2" customFormat="1" ht="11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</row>
    <row r="11" spans="1:7" ht="15.75">
      <c r="A11" s="3">
        <v>1</v>
      </c>
      <c r="B11" s="3" t="s">
        <v>86</v>
      </c>
      <c r="C11" s="3" t="s">
        <v>87</v>
      </c>
      <c r="D11" s="41">
        <v>0</v>
      </c>
      <c r="E11" s="42">
        <v>2100</v>
      </c>
      <c r="F11" s="42">
        <v>1600</v>
      </c>
      <c r="G11" s="41">
        <v>500</v>
      </c>
    </row>
    <row r="12" spans="1:7" ht="15.75">
      <c r="A12" s="3">
        <v>2</v>
      </c>
      <c r="B12" s="3" t="s">
        <v>88</v>
      </c>
      <c r="C12" s="3" t="s">
        <v>89</v>
      </c>
      <c r="D12" s="41">
        <v>0</v>
      </c>
      <c r="E12" s="42">
        <v>23000</v>
      </c>
      <c r="F12" s="42">
        <v>22000</v>
      </c>
      <c r="G12" s="41">
        <v>1000</v>
      </c>
    </row>
    <row r="13" spans="1:7" ht="15.75">
      <c r="A13" s="3">
        <v>3</v>
      </c>
      <c r="B13" s="3" t="s">
        <v>90</v>
      </c>
      <c r="C13" s="3" t="s">
        <v>91</v>
      </c>
      <c r="D13" s="41">
        <v>0</v>
      </c>
      <c r="E13" s="42">
        <v>3100</v>
      </c>
      <c r="F13" s="42">
        <v>3100</v>
      </c>
      <c r="G13" s="41">
        <v>0</v>
      </c>
    </row>
    <row r="14" spans="1:7" ht="15.75">
      <c r="A14" s="3">
        <v>4</v>
      </c>
      <c r="B14" s="3" t="s">
        <v>92</v>
      </c>
      <c r="C14" s="3" t="s">
        <v>93</v>
      </c>
      <c r="D14" s="41">
        <v>0</v>
      </c>
      <c r="E14" s="42">
        <v>18000</v>
      </c>
      <c r="F14" s="42">
        <v>13000</v>
      </c>
      <c r="G14" s="41">
        <v>5000</v>
      </c>
    </row>
    <row r="15" spans="1:7" ht="15.75">
      <c r="A15" s="3">
        <v>5</v>
      </c>
      <c r="B15" s="3" t="s">
        <v>94</v>
      </c>
      <c r="C15" s="3" t="s">
        <v>95</v>
      </c>
      <c r="D15" s="41">
        <v>0</v>
      </c>
      <c r="E15" s="42">
        <v>4100</v>
      </c>
      <c r="F15" s="42">
        <v>4100</v>
      </c>
      <c r="G15" s="41">
        <v>0</v>
      </c>
    </row>
    <row r="16" spans="1:7" ht="15.75">
      <c r="A16" s="3">
        <v>6</v>
      </c>
      <c r="B16" s="3" t="s">
        <v>96</v>
      </c>
      <c r="C16" s="3" t="s">
        <v>97</v>
      </c>
      <c r="D16" s="41">
        <v>0</v>
      </c>
      <c r="E16" s="42">
        <v>2000</v>
      </c>
      <c r="F16" s="42">
        <v>2000</v>
      </c>
      <c r="G16" s="41">
        <v>0</v>
      </c>
    </row>
    <row r="17" spans="1:7" ht="15.75">
      <c r="A17" s="3">
        <v>7</v>
      </c>
      <c r="B17" s="3" t="s">
        <v>98</v>
      </c>
      <c r="C17" s="3" t="s">
        <v>99</v>
      </c>
      <c r="D17" s="41">
        <v>0</v>
      </c>
      <c r="E17" s="42">
        <v>3000</v>
      </c>
      <c r="F17" s="42">
        <v>2500</v>
      </c>
      <c r="G17" s="41">
        <v>500</v>
      </c>
    </row>
    <row r="18" spans="1:7" ht="15.75">
      <c r="A18" s="3">
        <v>8</v>
      </c>
      <c r="B18" s="3" t="s">
        <v>100</v>
      </c>
      <c r="C18" s="3" t="s">
        <v>101</v>
      </c>
      <c r="D18" s="41">
        <v>0</v>
      </c>
      <c r="E18" s="42">
        <v>32400</v>
      </c>
      <c r="F18" s="42">
        <v>32400</v>
      </c>
      <c r="G18" s="41">
        <v>0</v>
      </c>
    </row>
    <row r="19" spans="1:7" ht="15.75">
      <c r="A19" s="3">
        <v>9</v>
      </c>
      <c r="B19" s="3" t="s">
        <v>102</v>
      </c>
      <c r="C19" s="3" t="s">
        <v>103</v>
      </c>
      <c r="D19" s="41">
        <v>0</v>
      </c>
      <c r="E19" s="42">
        <v>1700</v>
      </c>
      <c r="F19" s="42">
        <v>1700</v>
      </c>
      <c r="G19" s="41">
        <v>0</v>
      </c>
    </row>
    <row r="20" spans="1:7" ht="15.75">
      <c r="A20" s="66" t="s">
        <v>104</v>
      </c>
      <c r="B20" s="66"/>
      <c r="C20" s="66"/>
      <c r="D20" s="43">
        <v>0</v>
      </c>
      <c r="E20" s="44">
        <f>SUM(E11:E19)</f>
        <v>89400</v>
      </c>
      <c r="F20" s="44">
        <f>SUM(F11:F19)</f>
        <v>82400</v>
      </c>
      <c r="G20" s="44">
        <f>SUM(G11:G19)</f>
        <v>7000</v>
      </c>
    </row>
  </sheetData>
  <mergeCells count="2">
    <mergeCell ref="A6:G6"/>
    <mergeCell ref="A20:C20"/>
  </mergeCells>
  <printOptions/>
  <pageMargins left="0.7875" right="0.7097222222222223" top="0.40972222222222227" bottom="0.7875" header="0.40972222222222227" footer="0.5118055555555556"/>
  <pageSetup fitToHeight="0" horizontalDpi="300" verticalDpi="300" orientation="portrait" paperSize="9"/>
  <headerFooter alignWithMargins="0">
    <oddFooter>&amp;C&amp;10strona 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C19" sqref="C19:C20"/>
    </sheetView>
  </sheetViews>
  <sheetFormatPr defaultColWidth="9.00390625" defaultRowHeight="12.75"/>
  <cols>
    <col min="1" max="1" width="3.875" style="1" customWidth="1"/>
    <col min="2" max="2" width="10.75390625" style="1" customWidth="1"/>
    <col min="3" max="3" width="26.625" style="1" customWidth="1"/>
    <col min="4" max="4" width="13.375" style="1" customWidth="1"/>
    <col min="5" max="5" width="41.375" style="1" customWidth="1"/>
    <col min="6" max="16384" width="9.00390625" style="1" customWidth="1"/>
  </cols>
  <sheetData>
    <row r="1" ht="15.75">
      <c r="E1" s="29" t="s">
        <v>105</v>
      </c>
    </row>
    <row r="2" spans="3:5" ht="16.5">
      <c r="C2" s="39"/>
      <c r="E2" s="29" t="s">
        <v>106</v>
      </c>
    </row>
    <row r="3" ht="15.75">
      <c r="E3" s="29" t="s">
        <v>107</v>
      </c>
    </row>
    <row r="4" ht="15.75">
      <c r="E4" s="29" t="s">
        <v>108</v>
      </c>
    </row>
    <row r="6" spans="1:5" ht="15.75">
      <c r="A6" s="65" t="s">
        <v>109</v>
      </c>
      <c r="B6" s="65"/>
      <c r="C6" s="65"/>
      <c r="D6" s="65"/>
      <c r="E6" s="65"/>
    </row>
    <row r="7" ht="15.75">
      <c r="E7" s="6"/>
    </row>
    <row r="8" spans="1:5" s="46" customFormat="1" ht="27.75" customHeight="1">
      <c r="A8" s="45" t="s">
        <v>110</v>
      </c>
      <c r="B8" s="45" t="s">
        <v>111</v>
      </c>
      <c r="C8" s="45" t="s">
        <v>112</v>
      </c>
      <c r="D8" s="45" t="s">
        <v>113</v>
      </c>
      <c r="E8" s="45" t="s">
        <v>114</v>
      </c>
    </row>
    <row r="9" spans="1:5" s="4" customFormat="1" ht="12.75">
      <c r="A9" s="38">
        <v>1</v>
      </c>
      <c r="B9" s="38">
        <v>2</v>
      </c>
      <c r="C9" s="38">
        <v>3</v>
      </c>
      <c r="D9" s="38">
        <v>4</v>
      </c>
      <c r="E9" s="38">
        <v>5</v>
      </c>
    </row>
    <row r="10" spans="1:5" ht="18.75" customHeight="1">
      <c r="A10" s="67">
        <v>1</v>
      </c>
      <c r="B10" s="67" t="s">
        <v>115</v>
      </c>
      <c r="C10" s="68" t="s">
        <v>116</v>
      </c>
      <c r="D10" s="47">
        <v>144000</v>
      </c>
      <c r="E10" s="48" t="s">
        <v>117</v>
      </c>
    </row>
    <row r="11" spans="1:5" ht="18.75" customHeight="1">
      <c r="A11" s="67"/>
      <c r="B11" s="67"/>
      <c r="C11" s="68"/>
      <c r="D11" s="47">
        <v>156000</v>
      </c>
      <c r="E11" s="48" t="s">
        <v>118</v>
      </c>
    </row>
    <row r="12" spans="1:5" ht="31.5">
      <c r="A12" s="47">
        <v>2</v>
      </c>
      <c r="B12" s="47" t="s">
        <v>119</v>
      </c>
      <c r="C12" s="48" t="s">
        <v>120</v>
      </c>
      <c r="D12" s="47">
        <v>216000</v>
      </c>
      <c r="E12" s="48" t="s">
        <v>121</v>
      </c>
    </row>
    <row r="13" spans="1:5" ht="15.75">
      <c r="A13" s="47">
        <v>3</v>
      </c>
      <c r="B13" s="47" t="s">
        <v>122</v>
      </c>
      <c r="C13" s="47" t="s">
        <v>123</v>
      </c>
      <c r="D13" s="47">
        <v>101500</v>
      </c>
      <c r="E13" s="48" t="s">
        <v>124</v>
      </c>
    </row>
    <row r="14" spans="1:5" ht="47.25">
      <c r="A14" s="47">
        <v>4</v>
      </c>
      <c r="B14" s="47" t="s">
        <v>125</v>
      </c>
      <c r="C14" s="48" t="s">
        <v>126</v>
      </c>
      <c r="D14" s="47">
        <v>1000</v>
      </c>
      <c r="E14" s="48" t="s">
        <v>127</v>
      </c>
    </row>
    <row r="15" spans="1:5" ht="31.5">
      <c r="A15" s="47">
        <v>5</v>
      </c>
      <c r="B15" s="47" t="s">
        <v>128</v>
      </c>
      <c r="C15" s="48" t="s">
        <v>129</v>
      </c>
      <c r="D15" s="47">
        <v>1000</v>
      </c>
      <c r="E15" s="48" t="s">
        <v>130</v>
      </c>
    </row>
    <row r="16" spans="1:5" ht="31.5">
      <c r="A16" s="47">
        <v>6</v>
      </c>
      <c r="B16" s="47" t="s">
        <v>131</v>
      </c>
      <c r="C16" s="48" t="s">
        <v>132</v>
      </c>
      <c r="D16" s="47">
        <v>10000</v>
      </c>
      <c r="E16" s="48" t="s">
        <v>133</v>
      </c>
    </row>
    <row r="17" spans="1:5" ht="31.5">
      <c r="A17" s="67">
        <v>7</v>
      </c>
      <c r="B17" s="67" t="s">
        <v>134</v>
      </c>
      <c r="C17" s="69" t="s">
        <v>135</v>
      </c>
      <c r="D17" s="47">
        <v>110000</v>
      </c>
      <c r="E17" s="48" t="s">
        <v>136</v>
      </c>
    </row>
    <row r="18" spans="1:5" ht="15.75">
      <c r="A18" s="67"/>
      <c r="B18" s="67"/>
      <c r="C18" s="69"/>
      <c r="D18" s="47">
        <v>29000</v>
      </c>
      <c r="E18" s="48" t="s">
        <v>137</v>
      </c>
    </row>
    <row r="19" spans="1:5" ht="33" customHeight="1">
      <c r="A19" s="67">
        <v>8</v>
      </c>
      <c r="B19" s="67" t="s">
        <v>138</v>
      </c>
      <c r="C19" s="70" t="s">
        <v>139</v>
      </c>
      <c r="D19" s="47">
        <v>47500</v>
      </c>
      <c r="E19" s="48" t="s">
        <v>140</v>
      </c>
    </row>
    <row r="20" spans="1:5" ht="18" customHeight="1">
      <c r="A20" s="67"/>
      <c r="B20" s="67"/>
      <c r="C20" s="70"/>
      <c r="D20" s="47">
        <v>8000</v>
      </c>
      <c r="E20" s="48" t="s">
        <v>141</v>
      </c>
    </row>
    <row r="21" spans="1:5" ht="36" customHeight="1">
      <c r="A21" s="47">
        <v>9</v>
      </c>
      <c r="B21" s="47" t="s">
        <v>142</v>
      </c>
      <c r="C21" s="49" t="s">
        <v>143</v>
      </c>
      <c r="D21" s="47">
        <v>1750</v>
      </c>
      <c r="E21" s="48" t="s">
        <v>144</v>
      </c>
    </row>
    <row r="22" spans="1:5" ht="36" customHeight="1">
      <c r="A22" s="47">
        <v>10</v>
      </c>
      <c r="B22" s="47" t="s">
        <v>145</v>
      </c>
      <c r="C22" s="49" t="s">
        <v>146</v>
      </c>
      <c r="D22" s="47">
        <v>1750</v>
      </c>
      <c r="E22" s="48" t="s">
        <v>147</v>
      </c>
    </row>
    <row r="23" spans="1:5" ht="31.5">
      <c r="A23" s="47">
        <v>11</v>
      </c>
      <c r="B23" s="47" t="s">
        <v>148</v>
      </c>
      <c r="C23" s="48" t="s">
        <v>149</v>
      </c>
      <c r="D23" s="47">
        <v>30000</v>
      </c>
      <c r="E23" s="48" t="s">
        <v>150</v>
      </c>
    </row>
    <row r="24" spans="1:5" ht="47.25">
      <c r="A24" s="47">
        <v>12</v>
      </c>
      <c r="B24" s="47" t="s">
        <v>151</v>
      </c>
      <c r="C24" s="48" t="s">
        <v>152</v>
      </c>
      <c r="D24" s="47">
        <v>1000</v>
      </c>
      <c r="E24" s="48" t="s">
        <v>153</v>
      </c>
    </row>
    <row r="25" spans="1:5" ht="31.5">
      <c r="A25" s="47">
        <v>13</v>
      </c>
      <c r="B25" s="47" t="s">
        <v>154</v>
      </c>
      <c r="C25" s="48" t="s">
        <v>155</v>
      </c>
      <c r="D25" s="47">
        <v>1000</v>
      </c>
      <c r="E25" s="48" t="s">
        <v>156</v>
      </c>
    </row>
    <row r="26" spans="1:5" ht="15.75">
      <c r="A26" s="71" t="s">
        <v>157</v>
      </c>
      <c r="B26" s="71"/>
      <c r="C26" s="71"/>
      <c r="D26" s="50">
        <f>SUM(D10:D25)</f>
        <v>859500</v>
      </c>
      <c r="E26" s="50"/>
    </row>
    <row r="29" ht="31.5" customHeight="1"/>
  </sheetData>
  <mergeCells count="11">
    <mergeCell ref="A26:C26"/>
    <mergeCell ref="A17:A18"/>
    <mergeCell ref="B17:B18"/>
    <mergeCell ref="C17:C18"/>
    <mergeCell ref="A19:A20"/>
    <mergeCell ref="B19:B20"/>
    <mergeCell ref="C19:C20"/>
    <mergeCell ref="A6:E6"/>
    <mergeCell ref="A10:A11"/>
    <mergeCell ref="B10:B11"/>
    <mergeCell ref="C10:C11"/>
  </mergeCells>
  <printOptions/>
  <pageMargins left="0.5097222222222222" right="0.5298611111111111" top="0.40972222222222227" bottom="0.7875" header="0.40972222222222227" footer="0.5118055555555556"/>
  <pageSetup fitToHeight="0" horizontalDpi="300" verticalDpi="3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Mariusz Trepka</cp:lastModifiedBy>
  <cp:lastPrinted>2006-01-04T12:37:33Z</cp:lastPrinted>
  <dcterms:created xsi:type="dcterms:W3CDTF">2000-10-09T19:11:55Z</dcterms:created>
  <dcterms:modified xsi:type="dcterms:W3CDTF">2006-01-24T06:20:01Z</dcterms:modified>
  <cp:category/>
  <cp:version/>
  <cp:contentType/>
  <cp:contentStatus/>
  <cp:revision>35</cp:revision>
</cp:coreProperties>
</file>